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3\Desktop\rodic\"/>
    </mc:Choice>
  </mc:AlternateContent>
  <xr:revisionPtr revIDLastSave="0" documentId="13_ncr:1_{7145A979-4946-42C3-A663-5AADDB36F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4" sheetId="4" r:id="rId2"/>
  </sheets>
  <calcPr calcId="191029"/>
</workbook>
</file>

<file path=xl/calcChain.xml><?xml version="1.0" encoding="utf-8"?>
<calcChain xmlns="http://schemas.openxmlformats.org/spreadsheetml/2006/main">
  <c r="H34" i="1" l="1"/>
  <c r="H32" i="1"/>
  <c r="H29" i="1"/>
  <c r="H26" i="1" l="1"/>
  <c r="H35" i="1"/>
  <c r="H11" i="1"/>
  <c r="H10" i="1"/>
  <c r="H33" i="1"/>
  <c r="H36" i="1"/>
  <c r="H28" i="1"/>
  <c r="H30" i="1"/>
  <c r="H31" i="1"/>
  <c r="H27" i="1"/>
  <c r="H25" i="1"/>
  <c r="H16" i="1"/>
  <c r="H15" i="1"/>
  <c r="H14" i="1"/>
  <c r="H12" i="1"/>
  <c r="H13" i="1"/>
  <c r="H17" i="1"/>
</calcChain>
</file>

<file path=xl/sharedStrings.xml><?xml version="1.0" encoding="utf-8"?>
<sst xmlns="http://schemas.openxmlformats.org/spreadsheetml/2006/main" count="90" uniqueCount="47">
  <si>
    <t>Funcția publică</t>
  </si>
  <si>
    <t>Clasa</t>
  </si>
  <si>
    <t>Gradul profesional</t>
  </si>
  <si>
    <t>Gradația</t>
  </si>
  <si>
    <t>Director executiv</t>
  </si>
  <si>
    <t>II</t>
  </si>
  <si>
    <t>Director executiv adjunct</t>
  </si>
  <si>
    <t>I</t>
  </si>
  <si>
    <t>superior</t>
  </si>
  <si>
    <t>Inspector</t>
  </si>
  <si>
    <t>principal</t>
  </si>
  <si>
    <t>asistent</t>
  </si>
  <si>
    <t>Referent</t>
  </si>
  <si>
    <t>III</t>
  </si>
  <si>
    <t>Funcția contractuala</t>
  </si>
  <si>
    <t>Gradul/ treapta profesionala</t>
  </si>
  <si>
    <t>Inspector de specialitate</t>
  </si>
  <si>
    <t>Administrator</t>
  </si>
  <si>
    <t>Sofer</t>
  </si>
  <si>
    <t>Paznic</t>
  </si>
  <si>
    <t>Ingrijitor</t>
  </si>
  <si>
    <t>Muncitor calificat</t>
  </si>
  <si>
    <t>S</t>
  </si>
  <si>
    <t>M</t>
  </si>
  <si>
    <t xml:space="preserve">TRANSPARENȚA VENITURILOR SALARIALE CONFORM LEGII NR.153/2017 </t>
  </si>
  <si>
    <t xml:space="preserve">Studii </t>
  </si>
  <si>
    <t>Salariul de baza</t>
  </si>
  <si>
    <t>Salariu de bază la care se adaugă :</t>
  </si>
  <si>
    <t>Consilier, inspector</t>
  </si>
  <si>
    <t>Consilier, inspector HT*</t>
  </si>
  <si>
    <t>Consilier HT* cu viză CFP</t>
  </si>
  <si>
    <t>Consilier, expert HT*</t>
  </si>
  <si>
    <t>HT* hotarare tribunal</t>
  </si>
  <si>
    <t>3. Sporul  pentru Controlul financiar preventiv, conform art. 15 din Legea nr. 153/2017;</t>
  </si>
  <si>
    <t>4. Sporul  pentru orele lucrate noaptea, conform art. 20 din Legea nr. 153/2017;</t>
  </si>
  <si>
    <t>1. Indemnizatie de hrana in cuantum de 347  lei, conform art.18 din Legea nr. 153/2019 ;</t>
  </si>
  <si>
    <t>2. Sporul  pentru conditii de muncă, conform art. 23 din Legea nr. 153/2017, la valoarea din luna decembrie 2018;</t>
  </si>
  <si>
    <t>Consilier</t>
  </si>
  <si>
    <t>MINISTERUL SPORTULUI</t>
  </si>
  <si>
    <t>DIRECȚIA JUDEȚEANĂ DE SPORT  DOLJ</t>
  </si>
  <si>
    <t>Nr.                     Data</t>
  </si>
  <si>
    <t xml:space="preserve">Salariul de baza </t>
  </si>
  <si>
    <t>Salariul brut ***</t>
  </si>
  <si>
    <t>Salariul brut***</t>
  </si>
  <si>
    <t>Muncitor calificat **</t>
  </si>
  <si>
    <t>** spor ore noapte</t>
  </si>
  <si>
    <t xml:space="preserve"> SITUAȚIA LA 31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</si>
</sst>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_TimesNewRoman"/>
      <family val="2"/>
    </font>
    <font>
      <sz val="11"/>
      <color theme="1"/>
      <name val="Times New Roman"/>
      <family val="1"/>
      <charset val="238"/>
    </font>
    <font>
      <b/>
      <sz val="12"/>
      <color theme="1"/>
      <name val="_TimesNewRoman"/>
      <family val="2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_TimesNewRoman"/>
      <family val="2"/>
    </font>
    <font>
      <sz val="12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3" fontId="1" fillId="0" borderId="3" xfId="0" applyNumberFormat="1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indent="4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40" workbookViewId="0">
      <selection activeCell="D7" sqref="D7"/>
    </sheetView>
  </sheetViews>
  <sheetFormatPr defaultRowHeight="15"/>
  <cols>
    <col min="1" max="1" width="2.28515625" customWidth="1"/>
    <col min="2" max="2" width="24.42578125" customWidth="1"/>
    <col min="4" max="4" width="11.85546875" customWidth="1"/>
    <col min="7" max="7" width="13" customWidth="1"/>
    <col min="8" max="8" width="12.28515625" customWidth="1"/>
  </cols>
  <sheetData>
    <row r="1" spans="1:8" s="33" customFormat="1" ht="15.75">
      <c r="A1" s="32" t="s">
        <v>38</v>
      </c>
    </row>
    <row r="2" spans="1:8" s="33" customFormat="1" ht="15.75">
      <c r="A2" s="34" t="s">
        <v>39</v>
      </c>
    </row>
    <row r="3" spans="1:8">
      <c r="A3" s="3"/>
      <c r="G3" t="s">
        <v>40</v>
      </c>
    </row>
    <row r="6" spans="1:8" ht="38.25" customHeight="1">
      <c r="D6" s="19" t="s">
        <v>24</v>
      </c>
      <c r="E6" s="16"/>
      <c r="F6" s="16"/>
      <c r="G6" s="16"/>
    </row>
    <row r="7" spans="1:8" ht="15.75">
      <c r="D7" s="17" t="s">
        <v>46</v>
      </c>
      <c r="E7">
        <v>2021</v>
      </c>
    </row>
    <row r="8" spans="1:8" ht="15.75" thickBot="1"/>
    <row r="9" spans="1:8" s="15" customFormat="1" ht="31.5">
      <c r="B9" s="12" t="s">
        <v>0</v>
      </c>
      <c r="C9" s="13" t="s">
        <v>1</v>
      </c>
      <c r="D9" s="20" t="s">
        <v>2</v>
      </c>
      <c r="E9" s="13" t="s">
        <v>3</v>
      </c>
      <c r="F9" s="20" t="s">
        <v>25</v>
      </c>
      <c r="G9" s="14" t="s">
        <v>26</v>
      </c>
      <c r="H9" s="23" t="s">
        <v>43</v>
      </c>
    </row>
    <row r="10" spans="1:8" ht="15.75">
      <c r="B10" s="5" t="s">
        <v>4</v>
      </c>
      <c r="C10" s="11"/>
      <c r="D10" s="4" t="s">
        <v>5</v>
      </c>
      <c r="E10" s="4">
        <v>4</v>
      </c>
      <c r="F10" s="4" t="s">
        <v>22</v>
      </c>
      <c r="G10" s="6">
        <v>7910</v>
      </c>
      <c r="H10" s="24">
        <f>G10+347+825</f>
        <v>9082</v>
      </c>
    </row>
    <row r="11" spans="1:8" ht="16.5" customHeight="1">
      <c r="B11" s="5" t="s">
        <v>6</v>
      </c>
      <c r="C11" s="11"/>
      <c r="D11" s="4" t="s">
        <v>5</v>
      </c>
      <c r="E11" s="4">
        <v>5</v>
      </c>
      <c r="F11" s="4" t="s">
        <v>22</v>
      </c>
      <c r="G11" s="6">
        <v>7668</v>
      </c>
      <c r="H11" s="24">
        <f>G11+347+804</f>
        <v>8819</v>
      </c>
    </row>
    <row r="12" spans="1:8" ht="15.75" customHeight="1">
      <c r="B12" s="5" t="s">
        <v>30</v>
      </c>
      <c r="C12" s="4" t="s">
        <v>7</v>
      </c>
      <c r="D12" s="4" t="s">
        <v>8</v>
      </c>
      <c r="E12" s="4">
        <v>5</v>
      </c>
      <c r="F12" s="4" t="s">
        <v>22</v>
      </c>
      <c r="G12" s="6">
        <v>6108</v>
      </c>
      <c r="H12" s="24">
        <f>G12+347+791+594</f>
        <v>7840</v>
      </c>
    </row>
    <row r="13" spans="1:8" ht="15.75">
      <c r="B13" s="5" t="s">
        <v>29</v>
      </c>
      <c r="C13" s="4" t="s">
        <v>7</v>
      </c>
      <c r="D13" s="4" t="s">
        <v>8</v>
      </c>
      <c r="E13" s="4">
        <v>5</v>
      </c>
      <c r="F13" s="4" t="s">
        <v>22</v>
      </c>
      <c r="G13" s="6">
        <v>6108</v>
      </c>
      <c r="H13" s="24">
        <f>G13+347+594</f>
        <v>7049</v>
      </c>
    </row>
    <row r="14" spans="1:8" ht="15.75">
      <c r="B14" s="5" t="s">
        <v>31</v>
      </c>
      <c r="C14" s="4" t="s">
        <v>7</v>
      </c>
      <c r="D14" s="4" t="s">
        <v>8</v>
      </c>
      <c r="E14" s="4">
        <v>4</v>
      </c>
      <c r="F14" s="4" t="s">
        <v>22</v>
      </c>
      <c r="G14" s="6">
        <v>5959</v>
      </c>
      <c r="H14" s="24">
        <f>G14+347+570</f>
        <v>6876</v>
      </c>
    </row>
    <row r="15" spans="1:8" ht="15.75">
      <c r="B15" s="5" t="s">
        <v>28</v>
      </c>
      <c r="C15" s="10" t="s">
        <v>7</v>
      </c>
      <c r="D15" s="10" t="s">
        <v>10</v>
      </c>
      <c r="E15" s="4">
        <v>4</v>
      </c>
      <c r="F15" s="10" t="s">
        <v>22</v>
      </c>
      <c r="G15" s="6">
        <v>4847</v>
      </c>
      <c r="H15" s="24">
        <f>G15+347+415</f>
        <v>5609</v>
      </c>
    </row>
    <row r="16" spans="1:8" ht="15.75">
      <c r="B16" s="5" t="s">
        <v>9</v>
      </c>
      <c r="C16" s="10" t="s">
        <v>7</v>
      </c>
      <c r="D16" s="10" t="s">
        <v>11</v>
      </c>
      <c r="E16" s="4">
        <v>5</v>
      </c>
      <c r="F16" s="10" t="s">
        <v>22</v>
      </c>
      <c r="G16" s="6">
        <v>4482</v>
      </c>
      <c r="H16" s="24">
        <f>G16+347+326</f>
        <v>5155</v>
      </c>
    </row>
    <row r="17" spans="1:8" ht="16.5" thickBot="1">
      <c r="B17" s="7" t="s">
        <v>12</v>
      </c>
      <c r="C17" s="21" t="s">
        <v>13</v>
      </c>
      <c r="D17" s="21" t="s">
        <v>8</v>
      </c>
      <c r="E17" s="21">
        <v>5</v>
      </c>
      <c r="F17" s="21" t="s">
        <v>23</v>
      </c>
      <c r="G17" s="9">
        <v>4403</v>
      </c>
      <c r="H17" s="25">
        <f>G17+347+326</f>
        <v>5076</v>
      </c>
    </row>
    <row r="18" spans="1:8" ht="15.75">
      <c r="A18" s="26" t="s">
        <v>32</v>
      </c>
      <c r="B18" s="31"/>
    </row>
    <row r="19" spans="1:8" ht="15.75">
      <c r="A19" t="s">
        <v>27</v>
      </c>
      <c r="B19" s="1"/>
    </row>
    <row r="20" spans="1:8">
      <c r="A20" t="s">
        <v>35</v>
      </c>
    </row>
    <row r="21" spans="1:8">
      <c r="A21" t="s">
        <v>36</v>
      </c>
    </row>
    <row r="22" spans="1:8">
      <c r="A22" t="s">
        <v>33</v>
      </c>
    </row>
    <row r="23" spans="1:8" ht="16.5" thickBot="1">
      <c r="B23" s="2"/>
    </row>
    <row r="24" spans="1:8" s="15" customFormat="1" ht="43.5" customHeight="1">
      <c r="B24" s="12" t="s">
        <v>14</v>
      </c>
      <c r="C24" s="37" t="s">
        <v>15</v>
      </c>
      <c r="D24" s="37"/>
      <c r="E24" s="13" t="s">
        <v>3</v>
      </c>
      <c r="F24" s="18" t="s">
        <v>25</v>
      </c>
      <c r="G24" s="14" t="s">
        <v>41</v>
      </c>
      <c r="H24" s="23" t="s">
        <v>42</v>
      </c>
    </row>
    <row r="25" spans="1:8" ht="15.75">
      <c r="B25" s="5" t="s">
        <v>16</v>
      </c>
      <c r="C25" s="35" t="s">
        <v>7</v>
      </c>
      <c r="D25" s="35"/>
      <c r="E25" s="4">
        <v>4</v>
      </c>
      <c r="F25" s="4" t="s">
        <v>22</v>
      </c>
      <c r="G25" s="6">
        <v>4780</v>
      </c>
      <c r="H25" s="24">
        <f>G25+347+410</f>
        <v>5537</v>
      </c>
    </row>
    <row r="26" spans="1:8" ht="15.75" hidden="1">
      <c r="B26" s="5" t="s">
        <v>37</v>
      </c>
      <c r="C26" s="35" t="s">
        <v>7</v>
      </c>
      <c r="D26" s="35"/>
      <c r="E26" s="28">
        <v>3</v>
      </c>
      <c r="F26" s="28" t="s">
        <v>22</v>
      </c>
      <c r="G26" s="6">
        <v>4663</v>
      </c>
      <c r="H26" s="24">
        <f>G26+347+410</f>
        <v>5420</v>
      </c>
    </row>
    <row r="27" spans="1:8" ht="15.75">
      <c r="B27" s="5" t="s">
        <v>17</v>
      </c>
      <c r="C27" s="35" t="s">
        <v>7</v>
      </c>
      <c r="D27" s="35"/>
      <c r="E27" s="4">
        <v>5</v>
      </c>
      <c r="F27" s="4" t="s">
        <v>23</v>
      </c>
      <c r="G27" s="6">
        <v>4047</v>
      </c>
      <c r="H27" s="24">
        <f>G27+347+326</f>
        <v>4720</v>
      </c>
    </row>
    <row r="28" spans="1:8" ht="15.75">
      <c r="B28" s="5" t="s">
        <v>18</v>
      </c>
      <c r="C28" s="35" t="s">
        <v>7</v>
      </c>
      <c r="D28" s="35"/>
      <c r="E28" s="4">
        <v>5</v>
      </c>
      <c r="F28" s="4" t="s">
        <v>23</v>
      </c>
      <c r="G28" s="6">
        <v>4140</v>
      </c>
      <c r="H28" s="24">
        <f t="shared" ref="H28:H31" si="0">G28+347+326</f>
        <v>4813</v>
      </c>
    </row>
    <row r="29" spans="1:8" ht="15.75">
      <c r="B29" s="5" t="s">
        <v>19</v>
      </c>
      <c r="C29" s="35"/>
      <c r="D29" s="35"/>
      <c r="E29" s="4">
        <v>5</v>
      </c>
      <c r="F29" s="4"/>
      <c r="G29" s="6">
        <v>3299</v>
      </c>
      <c r="H29" s="24">
        <f>G29+347+562</f>
        <v>4208</v>
      </c>
    </row>
    <row r="30" spans="1:8" ht="15.75">
      <c r="B30" s="5" t="s">
        <v>20</v>
      </c>
      <c r="C30" s="35"/>
      <c r="D30" s="35"/>
      <c r="E30" s="4">
        <v>5</v>
      </c>
      <c r="F30" s="4"/>
      <c r="G30" s="6">
        <v>3299</v>
      </c>
      <c r="H30" s="24">
        <f t="shared" si="0"/>
        <v>3972</v>
      </c>
    </row>
    <row r="31" spans="1:8" ht="15.75">
      <c r="B31" s="5" t="s">
        <v>21</v>
      </c>
      <c r="C31" s="35" t="s">
        <v>5</v>
      </c>
      <c r="D31" s="35"/>
      <c r="E31" s="4">
        <v>5</v>
      </c>
      <c r="F31" s="28" t="s">
        <v>23</v>
      </c>
      <c r="G31" s="6">
        <v>4047</v>
      </c>
      <c r="H31" s="24">
        <f t="shared" si="0"/>
        <v>4720</v>
      </c>
    </row>
    <row r="32" spans="1:8" ht="15.75">
      <c r="B32" s="30" t="s">
        <v>44</v>
      </c>
      <c r="C32" s="35" t="s">
        <v>5</v>
      </c>
      <c r="D32" s="35"/>
      <c r="E32" s="4">
        <v>5</v>
      </c>
      <c r="F32" s="28" t="s">
        <v>23</v>
      </c>
      <c r="G32" s="6">
        <v>4047</v>
      </c>
      <c r="H32" s="24">
        <f>G32+347+690</f>
        <v>5084</v>
      </c>
    </row>
    <row r="33" spans="1:8" ht="15.75">
      <c r="B33" s="5" t="s">
        <v>21</v>
      </c>
      <c r="C33" s="35" t="s">
        <v>5</v>
      </c>
      <c r="D33" s="35"/>
      <c r="E33" s="4">
        <v>4</v>
      </c>
      <c r="F33" s="28" t="s">
        <v>23</v>
      </c>
      <c r="G33" s="6">
        <v>3961</v>
      </c>
      <c r="H33" s="24">
        <f>G33+347+326</f>
        <v>4634</v>
      </c>
    </row>
    <row r="34" spans="1:8" ht="15.75">
      <c r="B34" s="30" t="s">
        <v>44</v>
      </c>
      <c r="C34" s="35" t="s">
        <v>5</v>
      </c>
      <c r="D34" s="35"/>
      <c r="E34" s="22">
        <v>4</v>
      </c>
      <c r="F34" s="28" t="s">
        <v>23</v>
      </c>
      <c r="G34" s="6">
        <v>3961</v>
      </c>
      <c r="H34" s="24">
        <f>G34+347+675</f>
        <v>4983</v>
      </c>
    </row>
    <row r="35" spans="1:8" ht="15.75">
      <c r="B35" s="5" t="s">
        <v>21</v>
      </c>
      <c r="C35" s="35" t="s">
        <v>13</v>
      </c>
      <c r="D35" s="35"/>
      <c r="E35" s="27">
        <v>5</v>
      </c>
      <c r="F35" s="28" t="s">
        <v>23</v>
      </c>
      <c r="G35" s="6">
        <v>3929</v>
      </c>
      <c r="H35" s="24">
        <f>G35+347+326</f>
        <v>4602</v>
      </c>
    </row>
    <row r="36" spans="1:8" ht="16.5" thickBot="1">
      <c r="B36" s="7" t="s">
        <v>21</v>
      </c>
      <c r="C36" s="36" t="s">
        <v>13</v>
      </c>
      <c r="D36" s="36"/>
      <c r="E36" s="8">
        <v>4</v>
      </c>
      <c r="F36" s="29" t="s">
        <v>23</v>
      </c>
      <c r="G36" s="9">
        <v>3833</v>
      </c>
      <c r="H36" s="25">
        <f>G36+347+326</f>
        <v>4506</v>
      </c>
    </row>
    <row r="37" spans="1:8" ht="15.75">
      <c r="B37" s="31" t="s">
        <v>45</v>
      </c>
    </row>
    <row r="38" spans="1:8">
      <c r="A38" t="s">
        <v>27</v>
      </c>
    </row>
    <row r="39" spans="1:8">
      <c r="A39" t="s">
        <v>35</v>
      </c>
    </row>
    <row r="40" spans="1:8">
      <c r="A40" t="s">
        <v>36</v>
      </c>
    </row>
    <row r="41" spans="1:8">
      <c r="A41" t="s">
        <v>34</v>
      </c>
    </row>
  </sheetData>
  <mergeCells count="13">
    <mergeCell ref="C24:D24"/>
    <mergeCell ref="C25:D25"/>
    <mergeCell ref="C27:D27"/>
    <mergeCell ref="C28:D28"/>
    <mergeCell ref="C31:D31"/>
    <mergeCell ref="C26:D26"/>
    <mergeCell ref="C33:D33"/>
    <mergeCell ref="C36:D36"/>
    <mergeCell ref="C32:D32"/>
    <mergeCell ref="C29:D29"/>
    <mergeCell ref="C30:D30"/>
    <mergeCell ref="C34:D34"/>
    <mergeCell ref="C35:D35"/>
  </mergeCells>
  <pageMargins left="0.39" right="0.24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i3</cp:lastModifiedBy>
  <cp:lastPrinted>2022-03-30T12:39:49Z</cp:lastPrinted>
  <dcterms:created xsi:type="dcterms:W3CDTF">2019-04-04T12:35:38Z</dcterms:created>
  <dcterms:modified xsi:type="dcterms:W3CDTF">2022-05-30T06:08:04Z</dcterms:modified>
</cp:coreProperties>
</file>